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2023  1_FORMATOSIFT-SECTORPARAESTATALMUNICIPALSCG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15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2" i="1" l="1"/>
  <c r="D126" i="1" l="1"/>
  <c r="D125" i="1" s="1"/>
  <c r="C126" i="1"/>
  <c r="C125" i="1" s="1"/>
  <c r="D121" i="1"/>
  <c r="D120" i="1" s="1"/>
  <c r="C121" i="1"/>
  <c r="C120" i="1" s="1"/>
  <c r="D113" i="1"/>
  <c r="C113" i="1"/>
  <c r="D109" i="1"/>
  <c r="D117" i="1" s="1"/>
  <c r="C109" i="1"/>
  <c r="C117" i="1" s="1"/>
  <c r="D89" i="1"/>
  <c r="C89" i="1"/>
  <c r="D78" i="1"/>
  <c r="D106" i="1" s="1"/>
  <c r="C78" i="1"/>
  <c r="C106" i="1" l="1"/>
  <c r="C130" i="1"/>
  <c r="C132" i="1" s="1"/>
  <c r="D130" i="1"/>
  <c r="D50" i="1"/>
  <c r="C50" i="1"/>
  <c r="D55" i="1"/>
  <c r="C55" i="1"/>
  <c r="C56" i="1"/>
  <c r="D56" i="1"/>
  <c r="D51" i="1"/>
  <c r="C51" i="1"/>
  <c r="D43" i="1" l="1"/>
  <c r="C43" i="1"/>
  <c r="D39" i="1"/>
  <c r="C39" i="1"/>
  <c r="C47" i="1" s="1"/>
  <c r="D19" i="1"/>
  <c r="C19" i="1"/>
  <c r="D8" i="1"/>
  <c r="C8" i="1"/>
  <c r="D47" i="1" l="1"/>
  <c r="C36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<sst xmlns="http://schemas.openxmlformats.org/spreadsheetml/2006/main" count="129" uniqueCount="59">
  <si>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</si>
  <si>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</si>
  <si>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</si>
  <si>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</si>
  <si>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</si>
  <si>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</si>
  <si>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</si>
  <si>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</si>
  <si>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</si>
  <si>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</si>
  <si>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</si>
  <si>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</si>
  <si>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</si>
  <si>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</si>
  <si>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</si>
  <si>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</si>
  <si>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</si>
  <si>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</si>
  <si>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</si>
  <si>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</si>
  <si>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</si>
  <si>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</si>
  <si>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</si>
  <si>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</si>
  <si>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</si>
  <si>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</si>
  <si>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</si>
  <si>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</si>
  <si>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</si>
  <si>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</si>
  <si>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</si>
  <si>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</si>
  <si>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</si>
  <si>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</si>
  <si>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</si>
  <si>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</si>
  <si>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</si>
  <si>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</si>
  <si>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</si>
  <si>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</si>
  <si>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</si>
  <si>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</si>
  <si>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</si>
  <si>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</si>
  <si>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</si>
  <si>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</si>
  <si>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</si>
  <si>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</si>
  <si>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</si>
  <si>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Instituto Municipal de Pensiones</t>
  </si>
  <si>
    <t>Del 01 de Enero al 31 de Marzo de 2023 y del 01 de enero al 31 de diciembre de 2022</t>
  </si>
  <si>
    <t>2023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</si>
  <si>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</si>
  <si>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</si>
  <si>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</si>
  <si>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</si>
  <si>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</si>
  <si>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</si>
  <si>
    <t>Del 01 de enero al 31 de marzo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</si>
</sst>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0" fillId="0" borderId="0" xfId="0" applyNumberFormat="1" applyFont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6" fillId="3" borderId="12" xfId="2" applyNumberFormat="1" applyFont="1" applyFill="1" applyBorder="1" applyAlignment="1" applyProtection="1">
      <alignment horizontal="right" vertical="top" indent="1"/>
      <protection locked="0"/>
    </xf>
    <xf numFmtId="3" fontId="6" fillId="3" borderId="13" xfId="2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66</xdr:row>
      <xdr:rowOff>113471</xdr:rowOff>
    </xdr:from>
    <xdr:to>
      <xdr:col>3</xdr:col>
      <xdr:colOff>1739347</xdr:colOff>
      <xdr:row>66</xdr:row>
      <xdr:rowOff>954019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49252" y="11160400"/>
          <a:ext cx="1729823" cy="84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1273451</xdr:colOff>
      <xdr:row>66</xdr:row>
      <xdr:rowOff>31060</xdr:rowOff>
    </xdr:from>
    <xdr:to>
      <xdr:col>1</xdr:col>
      <xdr:colOff>3085272</xdr:colOff>
      <xdr:row>66</xdr:row>
      <xdr:rowOff>1097593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456" y="11077989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9524</xdr:colOff>
      <xdr:row>136</xdr:row>
      <xdr:rowOff>113471</xdr:rowOff>
    </xdr:from>
    <xdr:ext cx="1729823" cy="840548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49252" y="11160400"/>
          <a:ext cx="1729823" cy="84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1273451</xdr:colOff>
      <xdr:row>136</xdr:row>
      <xdr:rowOff>31060</xdr:rowOff>
    </xdr:from>
    <xdr:ext cx="1811821" cy="1066533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456" y="11077989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131" zoomScale="92" zoomScaleNormal="92" workbookViewId="0">
      <selection activeCell="B72" activeCellId="1" sqref="B2:D69 B72:D14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70" t="s">
        <v>49</v>
      </c>
      <c r="C2" s="71"/>
      <c r="D2" s="72"/>
      <c r="E2" s="1"/>
      <c r="F2" s="1"/>
      <c r="G2" s="1"/>
      <c r="H2" s="1"/>
      <c r="I2" s="1"/>
    </row>
    <row r="3" spans="1:9" x14ac:dyDescent="0.2">
      <c r="A3" s="1"/>
      <c r="B3" s="82" t="s">
        <v>0</v>
      </c>
      <c r="C3" s="83"/>
      <c r="D3" s="84"/>
      <c r="E3" s="1"/>
      <c r="F3" s="1"/>
      <c r="G3" s="1"/>
      <c r="H3" s="1"/>
      <c r="I3" s="1"/>
    </row>
    <row r="4" spans="1:9" ht="12.75" thickBot="1" x14ac:dyDescent="0.25">
      <c r="A4" s="1"/>
      <c r="B4" s="73" t="s">
        <v>50</v>
      </c>
      <c r="C4" s="74"/>
      <c r="D4" s="75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76"/>
      <c r="C6" s="77"/>
      <c r="D6" s="78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109833682.77000001</v>
      </c>
      <c r="D8" s="19">
        <f>SUM(D9:D18)</f>
        <v>427943253.87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65890562.770000003</v>
      </c>
      <c r="D15" s="21">
        <v>236137334.72999999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43861929.280000001</v>
      </c>
      <c r="D17" s="21">
        <v>178500000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81190.720000000001</v>
      </c>
      <c r="D18" s="21">
        <v>13305919.140000001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81217935.179999992</v>
      </c>
      <c r="D19" s="19">
        <f>SUM(D20:D35)</f>
        <v>425387865.98000002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59">
        <v>18299594</v>
      </c>
      <c r="D20" s="60">
        <v>77406698.689999998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59">
        <v>33362635.879999999</v>
      </c>
      <c r="D21" s="60">
        <v>190851996.28999999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59">
        <v>29555705.300000001</v>
      </c>
      <c r="D22" s="60">
        <v>157129171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28615747.590000018</v>
      </c>
      <c r="D36" s="23">
        <f>SUM(D8-D19)</f>
        <v>2555387.8899999857</v>
      </c>
      <c r="E36" s="1"/>
      <c r="F36" s="1"/>
      <c r="G36" s="1"/>
      <c r="H36" s="1"/>
      <c r="I36" s="1"/>
    </row>
    <row r="37" spans="1:9" x14ac:dyDescent="0.2">
      <c r="A37" s="1"/>
      <c r="B37" s="76"/>
      <c r="C37" s="77"/>
      <c r="D37" s="78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259557.43</v>
      </c>
      <c r="D43" s="24">
        <f>SUM(D44:D46)</f>
        <v>1007521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158513.19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259557.43</v>
      </c>
      <c r="D45" s="26">
        <v>849007.81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-259557.43</v>
      </c>
      <c r="D47" s="24">
        <f>D39-D43</f>
        <v>-1007521</v>
      </c>
      <c r="E47" s="1"/>
      <c r="F47" s="1"/>
      <c r="G47" s="1"/>
      <c r="H47" s="1"/>
      <c r="I47" s="1"/>
    </row>
    <row r="48" spans="1:9" x14ac:dyDescent="0.2">
      <c r="A48" s="1"/>
      <c r="B48" s="76"/>
      <c r="C48" s="77"/>
      <c r="D48" s="78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6"/>
      <c r="C61" s="77"/>
      <c r="D61" s="78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28356190.160000019</v>
      </c>
      <c r="D62" s="32">
        <f>SUM(D60,D47,D36)</f>
        <v>1547866.8899999857</v>
      </c>
      <c r="E62" s="1"/>
      <c r="F62" s="1"/>
      <c r="G62" s="1"/>
      <c r="H62" s="1"/>
      <c r="I62" s="1"/>
    </row>
    <row r="63" spans="1:9" x14ac:dyDescent="0.2">
      <c r="A63" s="1"/>
      <c r="B63" s="76"/>
      <c r="C63" s="77"/>
      <c r="D63" s="78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50864429.659999996</v>
      </c>
      <c r="D64" s="33">
        <v>49316562.770000003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79220619.820000023</v>
      </c>
      <c r="D65" s="33">
        <v>50864429.659999989</v>
      </c>
      <c r="E65" s="1"/>
      <c r="F65" s="1"/>
      <c r="G65" s="1"/>
      <c r="H65" s="1"/>
      <c r="I65" s="1"/>
    </row>
    <row r="66" spans="1:9" ht="12.75" thickBot="1" x14ac:dyDescent="0.25">
      <c r="A66" s="1"/>
      <c r="B66" s="79"/>
      <c r="C66" s="80"/>
      <c r="D66" s="81"/>
      <c r="E66" s="1"/>
      <c r="F66" s="1"/>
      <c r="G66" s="1"/>
      <c r="H66" s="1"/>
      <c r="I66" s="1"/>
    </row>
    <row r="67" spans="1:9" ht="90" customHeigh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ht="12.75" x14ac:dyDescent="0.2">
      <c r="B68" s="62" t="s">
        <v>53</v>
      </c>
      <c r="D68" s="63" t="s">
        <v>55</v>
      </c>
    </row>
    <row r="69" spans="1:9" s="38" customFormat="1" x14ac:dyDescent="0.2">
      <c r="B69" s="61" t="s">
        <v>54</v>
      </c>
      <c r="D69" s="61" t="s">
        <v>56</v>
      </c>
    </row>
    <row r="70" spans="1:9" s="38" customFormat="1" x14ac:dyDescent="0.2"/>
    <row r="71" spans="1:9" s="38" customFormat="1" ht="12.75" thickBot="1" x14ac:dyDescent="0.25"/>
    <row r="72" spans="1:9" s="38" customFormat="1" x14ac:dyDescent="0.2">
      <c r="B72" s="70" t="s">
        <v>57</v>
      </c>
      <c r="C72" s="71"/>
      <c r="D72" s="72"/>
    </row>
    <row r="73" spans="1:9" s="38" customFormat="1" x14ac:dyDescent="0.2">
      <c r="B73" s="73" t="s">
        <v>0</v>
      </c>
      <c r="C73" s="74"/>
      <c r="D73" s="75"/>
    </row>
    <row r="74" spans="1:9" s="38" customFormat="1" ht="12.75" thickBot="1" x14ac:dyDescent="0.25">
      <c r="B74" s="73" t="s">
        <v>58</v>
      </c>
      <c r="C74" s="74"/>
      <c r="D74" s="75"/>
    </row>
    <row r="75" spans="1:9" s="38" customFormat="1" ht="12.75" thickBot="1" x14ac:dyDescent="0.25">
      <c r="B75" s="40"/>
      <c r="C75" s="36" t="s">
        <v>51</v>
      </c>
      <c r="D75" s="37" t="s">
        <v>52</v>
      </c>
    </row>
    <row r="76" spans="1:9" s="38" customFormat="1" x14ac:dyDescent="0.2">
      <c r="B76" s="64"/>
      <c r="C76" s="65"/>
      <c r="D76" s="66"/>
    </row>
    <row r="77" spans="1:9" s="38" customFormat="1" x14ac:dyDescent="0.2">
      <c r="B77" s="41" t="s">
        <v>1</v>
      </c>
      <c r="C77" s="42"/>
      <c r="D77" s="43"/>
    </row>
    <row r="78" spans="1:9" s="38" customFormat="1" x14ac:dyDescent="0.2">
      <c r="B78" s="44" t="s">
        <v>2</v>
      </c>
      <c r="C78" s="45">
        <f>SUM(C79:C88)</f>
        <v>0</v>
      </c>
      <c r="D78" s="46">
        <f>SUM(D79:D88)</f>
        <v>1672239.03</v>
      </c>
    </row>
    <row r="79" spans="1:9" s="38" customFormat="1" x14ac:dyDescent="0.2">
      <c r="B79" s="47" t="s">
        <v>3</v>
      </c>
      <c r="C79" s="9">
        <v>0</v>
      </c>
      <c r="D79" s="21">
        <v>0</v>
      </c>
    </row>
    <row r="80" spans="1:9" s="38" customFormat="1" x14ac:dyDescent="0.2">
      <c r="B80" s="47" t="s">
        <v>4</v>
      </c>
      <c r="C80" s="9">
        <v>0</v>
      </c>
      <c r="D80" s="21">
        <v>0</v>
      </c>
    </row>
    <row r="81" spans="2:4" s="38" customFormat="1" x14ac:dyDescent="0.2">
      <c r="B81" s="47" t="s">
        <v>5</v>
      </c>
      <c r="C81" s="9">
        <v>0</v>
      </c>
      <c r="D81" s="21">
        <v>0</v>
      </c>
    </row>
    <row r="82" spans="2:4" s="39" customFormat="1" x14ac:dyDescent="0.2">
      <c r="B82" s="47" t="s">
        <v>6</v>
      </c>
      <c r="C82" s="9">
        <v>0</v>
      </c>
      <c r="D82" s="21">
        <v>0</v>
      </c>
    </row>
    <row r="83" spans="2:4" s="39" customFormat="1" x14ac:dyDescent="0.2">
      <c r="B83" s="47" t="s">
        <v>7</v>
      </c>
      <c r="C83" s="9">
        <v>0</v>
      </c>
      <c r="D83" s="21">
        <v>0</v>
      </c>
    </row>
    <row r="84" spans="2:4" s="39" customFormat="1" x14ac:dyDescent="0.2">
      <c r="B84" s="47" t="s">
        <v>8</v>
      </c>
      <c r="C84" s="9">
        <v>0</v>
      </c>
      <c r="D84" s="21">
        <v>0</v>
      </c>
    </row>
    <row r="85" spans="2:4" s="39" customFormat="1" x14ac:dyDescent="0.2">
      <c r="B85" s="47" t="s">
        <v>9</v>
      </c>
      <c r="C85" s="9">
        <v>0</v>
      </c>
      <c r="D85" s="21">
        <v>0</v>
      </c>
    </row>
    <row r="86" spans="2:4" s="39" customFormat="1" ht="24" x14ac:dyDescent="0.2">
      <c r="B86" s="47" t="s">
        <v>10</v>
      </c>
      <c r="C86" s="9">
        <v>0</v>
      </c>
      <c r="D86" s="21">
        <v>0</v>
      </c>
    </row>
    <row r="87" spans="2:4" s="39" customFormat="1" ht="24" x14ac:dyDescent="0.2">
      <c r="B87" s="47" t="s">
        <v>11</v>
      </c>
      <c r="C87" s="9">
        <v>0</v>
      </c>
      <c r="D87" s="21">
        <v>0</v>
      </c>
    </row>
    <row r="88" spans="2:4" s="39" customFormat="1" x14ac:dyDescent="0.2">
      <c r="B88" s="47" t="s">
        <v>12</v>
      </c>
      <c r="C88" s="9">
        <v>0</v>
      </c>
      <c r="D88" s="21">
        <v>1672239.03</v>
      </c>
    </row>
    <row r="89" spans="2:4" s="39" customFormat="1" x14ac:dyDescent="0.2">
      <c r="B89" s="44" t="s">
        <v>13</v>
      </c>
      <c r="C89" s="45">
        <f>SUM(C90:C105)</f>
        <v>804775.55</v>
      </c>
      <c r="D89" s="46">
        <f>SUM(D90:D105)</f>
        <v>0</v>
      </c>
    </row>
    <row r="90" spans="2:4" s="39" customFormat="1" x14ac:dyDescent="0.2">
      <c r="B90" s="47" t="s">
        <v>14</v>
      </c>
      <c r="C90" s="9">
        <v>0</v>
      </c>
      <c r="D90" s="21">
        <v>0</v>
      </c>
    </row>
    <row r="91" spans="2:4" s="39" customFormat="1" x14ac:dyDescent="0.2">
      <c r="B91" s="47" t="s">
        <v>15</v>
      </c>
      <c r="C91" s="9">
        <v>0</v>
      </c>
      <c r="D91" s="21">
        <v>0</v>
      </c>
    </row>
    <row r="92" spans="2:4" s="39" customFormat="1" x14ac:dyDescent="0.2">
      <c r="B92" s="47" t="s">
        <v>16</v>
      </c>
      <c r="C92" s="9">
        <v>0</v>
      </c>
      <c r="D92" s="21">
        <v>0</v>
      </c>
    </row>
    <row r="93" spans="2:4" s="39" customFormat="1" x14ac:dyDescent="0.2">
      <c r="B93" s="47" t="s">
        <v>17</v>
      </c>
      <c r="C93" s="9">
        <v>0</v>
      </c>
      <c r="D93" s="21">
        <v>0</v>
      </c>
    </row>
    <row r="94" spans="2:4" s="39" customFormat="1" x14ac:dyDescent="0.2">
      <c r="B94" s="47" t="s">
        <v>18</v>
      </c>
      <c r="C94" s="9">
        <v>0</v>
      </c>
      <c r="D94" s="21">
        <v>0</v>
      </c>
    </row>
    <row r="95" spans="2:4" s="39" customFormat="1" x14ac:dyDescent="0.2">
      <c r="B95" s="47" t="s">
        <v>19</v>
      </c>
      <c r="C95" s="9">
        <v>0</v>
      </c>
      <c r="D95" s="21">
        <v>0</v>
      </c>
    </row>
    <row r="96" spans="2:4" s="39" customFormat="1" x14ac:dyDescent="0.2">
      <c r="B96" s="47" t="s">
        <v>20</v>
      </c>
      <c r="C96" s="9">
        <v>0</v>
      </c>
      <c r="D96" s="21">
        <v>0</v>
      </c>
    </row>
    <row r="97" spans="2:4" s="39" customFormat="1" x14ac:dyDescent="0.2">
      <c r="B97" s="47" t="s">
        <v>21</v>
      </c>
      <c r="C97" s="9">
        <v>0</v>
      </c>
      <c r="D97" s="21">
        <v>0</v>
      </c>
    </row>
    <row r="98" spans="2:4" s="39" customFormat="1" x14ac:dyDescent="0.2">
      <c r="B98" s="47" t="s">
        <v>22</v>
      </c>
      <c r="C98" s="9">
        <v>0</v>
      </c>
      <c r="D98" s="21">
        <v>0</v>
      </c>
    </row>
    <row r="99" spans="2:4" s="39" customFormat="1" x14ac:dyDescent="0.2">
      <c r="B99" s="47" t="s">
        <v>23</v>
      </c>
      <c r="C99" s="9">
        <v>0</v>
      </c>
      <c r="D99" s="21">
        <v>0</v>
      </c>
    </row>
    <row r="100" spans="2:4" s="39" customFormat="1" x14ac:dyDescent="0.2">
      <c r="B100" s="47" t="s">
        <v>24</v>
      </c>
      <c r="C100" s="9">
        <v>0</v>
      </c>
      <c r="D100" s="21">
        <v>0</v>
      </c>
    </row>
    <row r="101" spans="2:4" s="39" customFormat="1" x14ac:dyDescent="0.2">
      <c r="B101" s="47" t="s">
        <v>25</v>
      </c>
      <c r="C101" s="9">
        <v>0</v>
      </c>
      <c r="D101" s="21">
        <v>0</v>
      </c>
    </row>
    <row r="102" spans="2:4" s="39" customFormat="1" x14ac:dyDescent="0.2">
      <c r="B102" s="47" t="s">
        <v>46</v>
      </c>
      <c r="C102" s="9">
        <v>0</v>
      </c>
      <c r="D102" s="21">
        <v>0</v>
      </c>
    </row>
    <row r="103" spans="2:4" s="39" customFormat="1" x14ac:dyDescent="0.2">
      <c r="B103" s="47" t="s">
        <v>26</v>
      </c>
      <c r="C103" s="9">
        <v>0</v>
      </c>
      <c r="D103" s="21">
        <v>0</v>
      </c>
    </row>
    <row r="104" spans="2:4" s="39" customFormat="1" x14ac:dyDescent="0.2">
      <c r="B104" s="47" t="s">
        <v>27</v>
      </c>
      <c r="C104" s="9">
        <v>0</v>
      </c>
      <c r="D104" s="21">
        <v>0</v>
      </c>
    </row>
    <row r="105" spans="2:4" s="39" customFormat="1" x14ac:dyDescent="0.2">
      <c r="B105" s="47" t="s">
        <v>28</v>
      </c>
      <c r="C105" s="9">
        <v>804775.55</v>
      </c>
      <c r="D105" s="21">
        <v>0</v>
      </c>
    </row>
    <row r="106" spans="2:4" s="39" customFormat="1" x14ac:dyDescent="0.2">
      <c r="B106" s="48" t="s">
        <v>29</v>
      </c>
      <c r="C106" s="49">
        <f>C78-C89</f>
        <v>-804775.55</v>
      </c>
      <c r="D106" s="50">
        <f>SUM(D78-D89)</f>
        <v>1672239.03</v>
      </c>
    </row>
    <row r="107" spans="2:4" s="39" customFormat="1" x14ac:dyDescent="0.2">
      <c r="B107" s="64"/>
      <c r="C107" s="65"/>
      <c r="D107" s="66"/>
    </row>
    <row r="108" spans="2:4" s="39" customFormat="1" x14ac:dyDescent="0.2">
      <c r="B108" s="41" t="s">
        <v>47</v>
      </c>
      <c r="C108" s="42"/>
      <c r="D108" s="43"/>
    </row>
    <row r="109" spans="2:4" s="39" customFormat="1" x14ac:dyDescent="0.2">
      <c r="B109" s="44" t="s">
        <v>2</v>
      </c>
      <c r="C109" s="51">
        <f>SUM(C110:C112)</f>
        <v>0</v>
      </c>
      <c r="D109" s="52">
        <f>SUM(D110:D112)</f>
        <v>0</v>
      </c>
    </row>
    <row r="110" spans="2:4" s="39" customFormat="1" x14ac:dyDescent="0.2">
      <c r="B110" s="53" t="s">
        <v>30</v>
      </c>
      <c r="C110" s="10">
        <v>0</v>
      </c>
      <c r="D110" s="26">
        <v>0</v>
      </c>
    </row>
    <row r="111" spans="2:4" s="39" customFormat="1" x14ac:dyDescent="0.2">
      <c r="B111" s="53" t="s">
        <v>32</v>
      </c>
      <c r="C111" s="10">
        <v>0</v>
      </c>
      <c r="D111" s="26">
        <v>0</v>
      </c>
    </row>
    <row r="112" spans="2:4" s="39" customFormat="1" x14ac:dyDescent="0.2">
      <c r="B112" s="53" t="s">
        <v>33</v>
      </c>
      <c r="C112" s="10">
        <v>0</v>
      </c>
      <c r="D112" s="26">
        <v>0</v>
      </c>
    </row>
    <row r="113" spans="2:4" s="39" customFormat="1" x14ac:dyDescent="0.2">
      <c r="B113" s="44" t="s">
        <v>13</v>
      </c>
      <c r="C113" s="51">
        <f>SUM(C114:C116)</f>
        <v>0</v>
      </c>
      <c r="D113" s="52">
        <f>SUM(D114:D116)</f>
        <v>0</v>
      </c>
    </row>
    <row r="114" spans="2:4" s="39" customFormat="1" x14ac:dyDescent="0.2">
      <c r="B114" s="53" t="s">
        <v>30</v>
      </c>
      <c r="C114" s="10">
        <v>0</v>
      </c>
      <c r="D114" s="26">
        <v>0</v>
      </c>
    </row>
    <row r="115" spans="2:4" s="39" customFormat="1" x14ac:dyDescent="0.2">
      <c r="B115" s="53" t="s">
        <v>32</v>
      </c>
      <c r="C115" s="10">
        <v>0</v>
      </c>
      <c r="D115" s="26">
        <v>0</v>
      </c>
    </row>
    <row r="116" spans="2:4" s="39" customFormat="1" x14ac:dyDescent="0.2">
      <c r="B116" s="53" t="s">
        <v>34</v>
      </c>
      <c r="C116" s="10">
        <v>0</v>
      </c>
      <c r="D116" s="26">
        <v>0</v>
      </c>
    </row>
    <row r="117" spans="2:4" s="39" customFormat="1" x14ac:dyDescent="0.2">
      <c r="B117" s="48" t="s">
        <v>35</v>
      </c>
      <c r="C117" s="51">
        <f>C109-C113</f>
        <v>0</v>
      </c>
      <c r="D117" s="52">
        <f>D109-D113</f>
        <v>0</v>
      </c>
    </row>
    <row r="118" spans="2:4" s="39" customFormat="1" x14ac:dyDescent="0.2">
      <c r="B118" s="64"/>
      <c r="C118" s="65"/>
      <c r="D118" s="66"/>
    </row>
    <row r="119" spans="2:4" s="39" customFormat="1" x14ac:dyDescent="0.2">
      <c r="B119" s="41" t="s">
        <v>36</v>
      </c>
      <c r="C119" s="42"/>
      <c r="D119" s="43"/>
    </row>
    <row r="120" spans="2:4" s="39" customFormat="1" x14ac:dyDescent="0.2">
      <c r="B120" s="44" t="s">
        <v>2</v>
      </c>
      <c r="C120" s="12">
        <f>SUM(C121+C124)</f>
        <v>0</v>
      </c>
      <c r="D120" s="33">
        <f>SUM(D121+D124)</f>
        <v>0</v>
      </c>
    </row>
    <row r="121" spans="2:4" s="39" customFormat="1" x14ac:dyDescent="0.2">
      <c r="B121" s="53" t="s">
        <v>37</v>
      </c>
      <c r="C121" s="11">
        <f>SUM(C122+C123)</f>
        <v>0</v>
      </c>
      <c r="D121" s="30">
        <f>SUM(D122+D123)</f>
        <v>0</v>
      </c>
    </row>
    <row r="122" spans="2:4" s="39" customFormat="1" x14ac:dyDescent="0.2">
      <c r="B122" s="54" t="s">
        <v>38</v>
      </c>
      <c r="C122" s="11">
        <v>0</v>
      </c>
      <c r="D122" s="30">
        <v>0</v>
      </c>
    </row>
    <row r="123" spans="2:4" s="39" customFormat="1" x14ac:dyDescent="0.2">
      <c r="B123" s="54" t="s">
        <v>39</v>
      </c>
      <c r="C123" s="9">
        <v>0</v>
      </c>
      <c r="D123" s="21">
        <v>0</v>
      </c>
    </row>
    <row r="124" spans="2:4" s="39" customFormat="1" x14ac:dyDescent="0.2">
      <c r="B124" s="53" t="s">
        <v>40</v>
      </c>
      <c r="C124" s="9">
        <v>0</v>
      </c>
      <c r="D124" s="21">
        <v>0</v>
      </c>
    </row>
    <row r="125" spans="2:4" s="39" customFormat="1" x14ac:dyDescent="0.2">
      <c r="B125" s="44" t="s">
        <v>13</v>
      </c>
      <c r="C125" s="45">
        <f>SUM(C126+C129)</f>
        <v>0</v>
      </c>
      <c r="D125" s="46">
        <f>SUM(D126+D129)</f>
        <v>0</v>
      </c>
    </row>
    <row r="126" spans="2:4" s="39" customFormat="1" x14ac:dyDescent="0.2">
      <c r="B126" s="53" t="s">
        <v>41</v>
      </c>
      <c r="C126" s="55">
        <f>SUM(C127+C128)</f>
        <v>0</v>
      </c>
      <c r="D126" s="56">
        <f>SUM(D127+D128)</f>
        <v>0</v>
      </c>
    </row>
    <row r="127" spans="2:4" s="39" customFormat="1" x14ac:dyDescent="0.2">
      <c r="B127" s="54" t="s">
        <v>38</v>
      </c>
      <c r="C127" s="11">
        <v>0</v>
      </c>
      <c r="D127" s="30">
        <v>0</v>
      </c>
    </row>
    <row r="128" spans="2:4" s="39" customFormat="1" x14ac:dyDescent="0.2">
      <c r="B128" s="54" t="s">
        <v>39</v>
      </c>
      <c r="C128" s="11">
        <v>0</v>
      </c>
      <c r="D128" s="30">
        <v>0</v>
      </c>
    </row>
    <row r="129" spans="1:9" s="39" customFormat="1" x14ac:dyDescent="0.2">
      <c r="B129" s="53" t="s">
        <v>42</v>
      </c>
      <c r="C129" s="11">
        <v>0</v>
      </c>
      <c r="D129" s="30">
        <v>0</v>
      </c>
    </row>
    <row r="130" spans="1:9" s="39" customFormat="1" x14ac:dyDescent="0.2">
      <c r="B130" s="48" t="s">
        <v>43</v>
      </c>
      <c r="C130" s="12">
        <f>C120-C125</f>
        <v>0</v>
      </c>
      <c r="D130" s="33">
        <f>D120-D125</f>
        <v>0</v>
      </c>
    </row>
    <row r="131" spans="1:9" s="39" customFormat="1" x14ac:dyDescent="0.2">
      <c r="B131" s="64"/>
      <c r="C131" s="65"/>
      <c r="D131" s="66"/>
    </row>
    <row r="132" spans="1:9" s="39" customFormat="1" x14ac:dyDescent="0.2">
      <c r="B132" s="48" t="s">
        <v>48</v>
      </c>
      <c r="C132" s="49">
        <f>SUM(C130,C117,C106)</f>
        <v>-804775.55</v>
      </c>
      <c r="D132" s="57">
        <f>SUM(D130,D117,D106)</f>
        <v>1672239.03</v>
      </c>
    </row>
    <row r="133" spans="1:9" s="39" customFormat="1" x14ac:dyDescent="0.2">
      <c r="B133" s="64"/>
      <c r="C133" s="65"/>
      <c r="D133" s="66"/>
    </row>
    <row r="134" spans="1:9" s="39" customFormat="1" x14ac:dyDescent="0.2">
      <c r="B134" s="48" t="s">
        <v>44</v>
      </c>
      <c r="C134" s="12">
        <v>1971688.53</v>
      </c>
      <c r="D134" s="33">
        <v>299449.5</v>
      </c>
    </row>
    <row r="135" spans="1:9" s="39" customFormat="1" x14ac:dyDescent="0.2">
      <c r="B135" s="58" t="s">
        <v>45</v>
      </c>
      <c r="C135" s="12">
        <v>1166912.98</v>
      </c>
      <c r="D135" s="33">
        <v>1971688.53</v>
      </c>
    </row>
    <row r="136" spans="1:9" s="39" customFormat="1" ht="12.75" thickBot="1" x14ac:dyDescent="0.25">
      <c r="B136" s="67"/>
      <c r="C136" s="68"/>
      <c r="D136" s="69"/>
    </row>
    <row r="137" spans="1:9" s="39" customFormat="1" ht="90" customHeight="1" x14ac:dyDescent="0.2">
      <c r="A137" s="38"/>
      <c r="B137" s="38"/>
      <c r="C137" s="38"/>
      <c r="D137" s="38"/>
      <c r="E137" s="38"/>
      <c r="F137" s="38"/>
      <c r="G137" s="38"/>
      <c r="H137" s="38"/>
      <c r="I137" s="38"/>
    </row>
    <row r="138" spans="1:9" s="38" customFormat="1" ht="12.75" x14ac:dyDescent="0.2">
      <c r="B138" s="62" t="s">
        <v>53</v>
      </c>
      <c r="D138" s="63" t="s">
        <v>55</v>
      </c>
    </row>
    <row r="139" spans="1:9" s="38" customFormat="1" x14ac:dyDescent="0.2">
      <c r="B139" s="61" t="s">
        <v>54</v>
      </c>
      <c r="D139" s="61" t="s">
        <v>56</v>
      </c>
    </row>
    <row r="140" spans="1:9" s="39" customFormat="1" x14ac:dyDescent="0.2"/>
    <row r="141" spans="1:9" s="39" customFormat="1" x14ac:dyDescent="0.2"/>
    <row r="142" spans="1:9" s="39" customFormat="1" x14ac:dyDescent="0.2"/>
    <row r="143" spans="1:9" s="39" customFormat="1" x14ac:dyDescent="0.2"/>
    <row r="144" spans="1:9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2023-04-26T19:45:17Z</cp:lastPrinted>
  <dcterms:created xsi:type="dcterms:W3CDTF">2019-12-03T19:09:42Z</dcterms:created>
  <dcterms:modified xsi:type="dcterms:W3CDTF">2023-04-26T19:47:15Z</dcterms:modified>
</cp:coreProperties>
</file>